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7" i="3" l="1"/>
  <c r="K23" i="3"/>
  <c r="AS17" i="3"/>
  <c r="AQ17" i="3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F22" i="3" l="1"/>
  <c r="L22" i="3" s="1"/>
  <c r="H22" i="3"/>
  <c r="H23" i="3" s="1"/>
  <c r="E23" i="3"/>
  <c r="I23" i="3"/>
  <c r="J22" i="3"/>
  <c r="O22" i="3"/>
  <c r="N22" i="3"/>
  <c r="M22" i="3"/>
  <c r="AF17" i="3"/>
  <c r="N23" i="3" l="1"/>
  <c r="F23" i="3"/>
  <c r="L23" i="3" s="1"/>
  <c r="M23" i="3"/>
  <c r="O23" i="3"/>
  <c r="J23" i="3"/>
</calcChain>
</file>

<file path=xl/sharedStrings.xml><?xml version="1.0" encoding="utf-8"?>
<sst xmlns="http://schemas.openxmlformats.org/spreadsheetml/2006/main" count="105" uniqueCount="46">
  <si>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</si>
  <si>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</si>
  <si>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</si>
  <si>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</si>
  <si>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</si>
  <si>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</si>
  <si>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</si>
  <si>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</si>
  <si>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</si>
  <si>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</si>
  <si>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</si>
  <si>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</si>
  <si>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</si>
  <si>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</si>
  <si>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</si>
  <si>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</si>
  <si>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</si>
  <si>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</si>
  <si>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</si>
  <si>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</si>
  <si>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LePe = Lestijoen Pesis  (2009)</t>
  </si>
  <si>
    <t>SMJ = Seinäjoen Maila-Jussit  (1932)</t>
  </si>
  <si>
    <t>Joona Hotakainen</t>
  </si>
  <si>
    <t>8.</t>
  </si>
  <si>
    <t>HaVe  2</t>
  </si>
  <si>
    <t>2.</t>
  </si>
  <si>
    <t>SMJ  2</t>
  </si>
  <si>
    <t>3.</t>
  </si>
  <si>
    <t>5.</t>
  </si>
  <si>
    <t>HaVe</t>
  </si>
  <si>
    <t>10.</t>
  </si>
  <si>
    <t>6.</t>
  </si>
  <si>
    <t>4.</t>
  </si>
  <si>
    <t>LePe</t>
  </si>
  <si>
    <t>9.</t>
  </si>
  <si>
    <t>VePe</t>
  </si>
  <si>
    <t>7.</t>
  </si>
  <si>
    <t>1.</t>
  </si>
  <si>
    <t>19.2.1988   Halsua</t>
  </si>
  <si>
    <t>HalTo = Halsuan Toivo  (1909),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</si>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</sst>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40</v>
      </c>
      <c r="M2" s="22"/>
      <c r="N2" s="22"/>
      <c r="O2" s="28"/>
      <c r="P2" s="6"/>
      <c r="Q2" s="18" t="s">
        <v>41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42</v>
      </c>
      <c r="AI2" s="22"/>
      <c r="AJ2" s="22"/>
      <c r="AK2" s="28"/>
      <c r="AL2" s="6"/>
      <c r="AM2" s="18" t="s">
        <v>41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70">
        <v>2004</v>
      </c>
      <c r="Y4" s="12" t="s">
        <v>23</v>
      </c>
      <c r="Z4" s="1" t="s">
        <v>24</v>
      </c>
      <c r="AA4" s="12">
        <v>4</v>
      </c>
      <c r="AB4" s="12">
        <v>0</v>
      </c>
      <c r="AC4" s="12">
        <v>2</v>
      </c>
      <c r="AD4" s="12">
        <v>2</v>
      </c>
      <c r="AE4" s="12">
        <v>5</v>
      </c>
      <c r="AF4" s="71">
        <v>0.3125</v>
      </c>
      <c r="AG4" s="10">
        <v>16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25</v>
      </c>
      <c r="Z5" s="1" t="s">
        <v>26</v>
      </c>
      <c r="AA5" s="12">
        <v>6</v>
      </c>
      <c r="AB5" s="12">
        <v>0</v>
      </c>
      <c r="AC5" s="12">
        <v>0</v>
      </c>
      <c r="AD5" s="12">
        <v>1</v>
      </c>
      <c r="AE5" s="12">
        <v>12</v>
      </c>
      <c r="AF5" s="71">
        <v>0.75</v>
      </c>
      <c r="AG5" s="10">
        <v>16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6</v>
      </c>
      <c r="AR5" s="57">
        <v>1</v>
      </c>
      <c r="AS5" s="58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25</v>
      </c>
      <c r="Z6" s="1" t="s">
        <v>26</v>
      </c>
      <c r="AA6" s="12">
        <v>6</v>
      </c>
      <c r="AB6" s="12">
        <v>0</v>
      </c>
      <c r="AC6" s="12">
        <v>2</v>
      </c>
      <c r="AD6" s="12">
        <v>0</v>
      </c>
      <c r="AE6" s="12">
        <v>17</v>
      </c>
      <c r="AF6" s="71">
        <v>0.60709999999999997</v>
      </c>
      <c r="AG6" s="10">
        <v>28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1</v>
      </c>
      <c r="AP6" s="12">
        <v>2</v>
      </c>
      <c r="AQ6" s="12">
        <v>7</v>
      </c>
      <c r="AR6" s="57">
        <v>0.5</v>
      </c>
      <c r="AS6" s="58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2007</v>
      </c>
      <c r="Y7" s="12" t="s">
        <v>27</v>
      </c>
      <c r="Z7" s="1" t="s">
        <v>26</v>
      </c>
      <c r="AA7" s="12">
        <v>7</v>
      </c>
      <c r="AB7" s="12">
        <v>0</v>
      </c>
      <c r="AC7" s="12">
        <v>6</v>
      </c>
      <c r="AD7" s="12">
        <v>1</v>
      </c>
      <c r="AE7" s="12">
        <v>17</v>
      </c>
      <c r="AF7" s="71">
        <v>0.5</v>
      </c>
      <c r="AG7" s="10">
        <v>34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2008</v>
      </c>
      <c r="Y8" s="12" t="s">
        <v>28</v>
      </c>
      <c r="Z8" s="1" t="s">
        <v>29</v>
      </c>
      <c r="AA8" s="12">
        <v>16</v>
      </c>
      <c r="AB8" s="12">
        <v>1</v>
      </c>
      <c r="AC8" s="12">
        <v>19</v>
      </c>
      <c r="AD8" s="12">
        <v>7</v>
      </c>
      <c r="AE8" s="12">
        <v>50</v>
      </c>
      <c r="AF8" s="71">
        <v>0.52629999999999999</v>
      </c>
      <c r="AG8" s="10">
        <v>95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2009</v>
      </c>
      <c r="Y9" s="12" t="s">
        <v>28</v>
      </c>
      <c r="Z9" s="1" t="s">
        <v>29</v>
      </c>
      <c r="AA9" s="12">
        <v>18</v>
      </c>
      <c r="AB9" s="12">
        <v>3</v>
      </c>
      <c r="AC9" s="12">
        <v>22</v>
      </c>
      <c r="AD9" s="12">
        <v>22</v>
      </c>
      <c r="AE9" s="12">
        <v>73</v>
      </c>
      <c r="AF9" s="71">
        <v>0.59830000000000005</v>
      </c>
      <c r="AG9" s="10">
        <v>122</v>
      </c>
      <c r="AH9" s="56"/>
      <c r="AI9" s="56"/>
      <c r="AJ9" s="7" t="s">
        <v>30</v>
      </c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2010</v>
      </c>
      <c r="Y10" s="12" t="s">
        <v>25</v>
      </c>
      <c r="Z10" s="1" t="s">
        <v>29</v>
      </c>
      <c r="AA10" s="12">
        <v>18</v>
      </c>
      <c r="AB10" s="12">
        <v>2</v>
      </c>
      <c r="AC10" s="12">
        <v>25</v>
      </c>
      <c r="AD10" s="12">
        <v>15</v>
      </c>
      <c r="AE10" s="12">
        <v>83</v>
      </c>
      <c r="AF10" s="71">
        <v>0.63349999999999995</v>
      </c>
      <c r="AG10" s="10">
        <v>131</v>
      </c>
      <c r="AH10" s="56"/>
      <c r="AI10" s="56"/>
      <c r="AJ10" s="56"/>
      <c r="AK10" s="7"/>
      <c r="AL10" s="10"/>
      <c r="AM10" s="12">
        <v>5</v>
      </c>
      <c r="AN10" s="12">
        <v>0</v>
      </c>
      <c r="AO10" s="12">
        <v>2</v>
      </c>
      <c r="AP10" s="12">
        <v>2</v>
      </c>
      <c r="AQ10" s="12">
        <v>14</v>
      </c>
      <c r="AR10" s="57">
        <v>0.46660000000000001</v>
      </c>
      <c r="AS10" s="58">
        <v>30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2011</v>
      </c>
      <c r="Y11" s="12" t="s">
        <v>31</v>
      </c>
      <c r="Z11" s="1" t="s">
        <v>29</v>
      </c>
      <c r="AA11" s="12">
        <v>18</v>
      </c>
      <c r="AB11" s="12">
        <v>1</v>
      </c>
      <c r="AC11" s="12">
        <v>29</v>
      </c>
      <c r="AD11" s="12">
        <v>11</v>
      </c>
      <c r="AE11" s="12">
        <v>71</v>
      </c>
      <c r="AF11" s="71">
        <v>0.5867</v>
      </c>
      <c r="AG11" s="10">
        <v>121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2012</v>
      </c>
      <c r="Y12" s="12" t="s">
        <v>32</v>
      </c>
      <c r="Z12" s="1" t="s">
        <v>33</v>
      </c>
      <c r="AA12" s="12">
        <v>18</v>
      </c>
      <c r="AB12" s="12">
        <v>2</v>
      </c>
      <c r="AC12" s="12">
        <v>21</v>
      </c>
      <c r="AD12" s="12">
        <v>12</v>
      </c>
      <c r="AE12" s="12">
        <v>73</v>
      </c>
      <c r="AF12" s="71">
        <v>0.54069999999999996</v>
      </c>
      <c r="AG12" s="10">
        <v>135</v>
      </c>
      <c r="AH12" s="56"/>
      <c r="AI12" s="56"/>
      <c r="AJ12" s="56"/>
      <c r="AK12" s="7"/>
      <c r="AL12" s="10"/>
      <c r="AM12" s="12">
        <v>2</v>
      </c>
      <c r="AN12" s="12">
        <v>0</v>
      </c>
      <c r="AO12" s="12">
        <v>1</v>
      </c>
      <c r="AP12" s="12">
        <v>1</v>
      </c>
      <c r="AQ12" s="12">
        <v>4</v>
      </c>
      <c r="AR12" s="57">
        <v>0.44440000000000002</v>
      </c>
      <c r="AS12" s="58"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2014</v>
      </c>
      <c r="Y13" s="12" t="s">
        <v>34</v>
      </c>
      <c r="Z13" s="1" t="s">
        <v>35</v>
      </c>
      <c r="AA13" s="12">
        <v>19</v>
      </c>
      <c r="AB13" s="12">
        <v>1</v>
      </c>
      <c r="AC13" s="12">
        <v>17</v>
      </c>
      <c r="AD13" s="12">
        <v>17</v>
      </c>
      <c r="AE13" s="12">
        <v>84</v>
      </c>
      <c r="AF13" s="71">
        <v>0.57930000000000004</v>
      </c>
      <c r="AG13" s="10">
        <v>145</v>
      </c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7"/>
      <c r="AS13" s="5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65"/>
      <c r="R14" s="12"/>
      <c r="S14" s="13"/>
      <c r="T14" s="12"/>
      <c r="U14" s="12"/>
      <c r="V14" s="13"/>
      <c r="W14" s="19"/>
      <c r="X14" s="12">
        <v>2015</v>
      </c>
      <c r="Y14" s="12" t="s">
        <v>31</v>
      </c>
      <c r="Z14" s="1" t="s">
        <v>35</v>
      </c>
      <c r="AA14" s="12">
        <v>18</v>
      </c>
      <c r="AB14" s="12">
        <v>5</v>
      </c>
      <c r="AC14" s="12">
        <v>29</v>
      </c>
      <c r="AD14" s="12">
        <v>17</v>
      </c>
      <c r="AE14" s="12">
        <v>88</v>
      </c>
      <c r="AF14" s="71">
        <v>0.62409999999999999</v>
      </c>
      <c r="AG14" s="10">
        <v>141</v>
      </c>
      <c r="AH14" s="7" t="s">
        <v>36</v>
      </c>
      <c r="AI14" s="56"/>
      <c r="AJ14" s="7" t="s">
        <v>28</v>
      </c>
      <c r="AK14" s="7" t="s">
        <v>30</v>
      </c>
      <c r="AL14" s="10"/>
      <c r="AM14" s="12"/>
      <c r="AN14" s="12"/>
      <c r="AO14" s="12"/>
      <c r="AP14" s="12"/>
      <c r="AQ14" s="12"/>
      <c r="AR14" s="57"/>
      <c r="AS14" s="5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65"/>
      <c r="R15" s="12"/>
      <c r="S15" s="13"/>
      <c r="T15" s="12"/>
      <c r="U15" s="12"/>
      <c r="V15" s="13"/>
      <c r="W15" s="19"/>
      <c r="X15" s="12">
        <v>2016</v>
      </c>
      <c r="Y15" s="12" t="s">
        <v>25</v>
      </c>
      <c r="Z15" s="1" t="s">
        <v>35</v>
      </c>
      <c r="AA15" s="12">
        <v>15</v>
      </c>
      <c r="AB15" s="12">
        <v>7</v>
      </c>
      <c r="AC15" s="12">
        <v>33</v>
      </c>
      <c r="AD15" s="12">
        <v>28</v>
      </c>
      <c r="AE15" s="12">
        <v>93</v>
      </c>
      <c r="AF15" s="71">
        <v>0.73799999999999999</v>
      </c>
      <c r="AG15" s="10">
        <v>126</v>
      </c>
      <c r="AH15" s="12" t="s">
        <v>27</v>
      </c>
      <c r="AI15" s="7" t="s">
        <v>34</v>
      </c>
      <c r="AJ15" s="12" t="s">
        <v>37</v>
      </c>
      <c r="AK15" s="7" t="s">
        <v>28</v>
      </c>
      <c r="AL15" s="10"/>
      <c r="AM15" s="12">
        <v>4</v>
      </c>
      <c r="AN15" s="12">
        <v>0</v>
      </c>
      <c r="AO15" s="12">
        <v>1</v>
      </c>
      <c r="AP15" s="12">
        <v>5</v>
      </c>
      <c r="AQ15" s="12">
        <v>12</v>
      </c>
      <c r="AR15" s="57">
        <v>0.52170000000000005</v>
      </c>
      <c r="AS15" s="58">
        <v>23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Q16" s="65"/>
      <c r="R16" s="12"/>
      <c r="S16" s="13"/>
      <c r="T16" s="12"/>
      <c r="U16" s="12"/>
      <c r="V16" s="13"/>
      <c r="W16" s="19"/>
      <c r="X16" s="12">
        <v>2017</v>
      </c>
      <c r="Y16" s="12" t="s">
        <v>37</v>
      </c>
      <c r="Z16" s="1" t="s">
        <v>35</v>
      </c>
      <c r="AA16" s="12">
        <v>14</v>
      </c>
      <c r="AB16" s="12">
        <v>2</v>
      </c>
      <c r="AC16" s="12">
        <v>15</v>
      </c>
      <c r="AD16" s="12">
        <v>7</v>
      </c>
      <c r="AE16" s="12">
        <v>64</v>
      </c>
      <c r="AF16" s="71">
        <v>0.61529999999999996</v>
      </c>
      <c r="AG16" s="10">
        <v>104</v>
      </c>
      <c r="AH16" s="56"/>
      <c r="AI16" s="56"/>
      <c r="AJ16" s="56"/>
      <c r="AK16" s="7"/>
      <c r="AL16" s="10"/>
      <c r="AM16" s="12">
        <v>7</v>
      </c>
      <c r="AN16" s="12">
        <v>0</v>
      </c>
      <c r="AO16" s="12">
        <v>2</v>
      </c>
      <c r="AP16" s="12">
        <v>3</v>
      </c>
      <c r="AQ16" s="12">
        <v>15</v>
      </c>
      <c r="AR16" s="57">
        <v>0.39500000000000002</v>
      </c>
      <c r="AS16" s="59">
        <v>38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6" t="s">
        <v>13</v>
      </c>
      <c r="C17" s="67"/>
      <c r="D17" s="68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56" t="s">
        <v>13</v>
      </c>
      <c r="Y17" s="11"/>
      <c r="Z17" s="9"/>
      <c r="AA17" s="36">
        <f>SUM(AA4:AA16)</f>
        <v>177</v>
      </c>
      <c r="AB17" s="36">
        <f>SUM(AB4:AB16)</f>
        <v>24</v>
      </c>
      <c r="AC17" s="36">
        <f>SUM(AC4:AC16)</f>
        <v>220</v>
      </c>
      <c r="AD17" s="36">
        <f>SUM(AD4:AD16)</f>
        <v>140</v>
      </c>
      <c r="AE17" s="36">
        <f>SUM(AE4:AE16)</f>
        <v>730</v>
      </c>
      <c r="AF17" s="37">
        <f>PRODUCT(AE17/AG17)</f>
        <v>0.60131795716639214</v>
      </c>
      <c r="AG17" s="21">
        <f>SUM(AG4:AG16)</f>
        <v>1214</v>
      </c>
      <c r="AH17" s="18"/>
      <c r="AI17" s="29"/>
      <c r="AJ17" s="42"/>
      <c r="AK17" s="43"/>
      <c r="AL17" s="10"/>
      <c r="AM17" s="36">
        <f>SUM(AM4:AM16)</f>
        <v>21</v>
      </c>
      <c r="AN17" s="36">
        <f>SUM(AN4:AN16)</f>
        <v>0</v>
      </c>
      <c r="AO17" s="36">
        <f>SUM(AO4:AO16)</f>
        <v>8</v>
      </c>
      <c r="AP17" s="36">
        <f>SUM(AP4:AP16)</f>
        <v>13</v>
      </c>
      <c r="AQ17" s="36">
        <f>SUM(AQ4:AQ16)</f>
        <v>58</v>
      </c>
      <c r="AR17" s="37">
        <f>PRODUCT(AQ17/AS17)</f>
        <v>0.48333333333333334</v>
      </c>
      <c r="AS17" s="39">
        <f>SUM(AS4:AS16)</f>
        <v>120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43</v>
      </c>
      <c r="O19" s="7" t="s">
        <v>44</v>
      </c>
      <c r="Q19" s="17"/>
      <c r="R19" s="17" t="s">
        <v>10</v>
      </c>
      <c r="S19" s="17"/>
      <c r="T19" s="55" t="s">
        <v>39</v>
      </c>
      <c r="U19" s="10"/>
      <c r="V19" s="19"/>
      <c r="W19" s="19"/>
      <c r="X19" s="44"/>
      <c r="Y19" s="44"/>
      <c r="Z19" s="44"/>
      <c r="AA19" s="44"/>
      <c r="AB19" s="44"/>
      <c r="AC19" s="16"/>
      <c r="AD19" s="16"/>
      <c r="AE19" s="16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9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19</v>
      </c>
      <c r="U20" s="16"/>
      <c r="V20" s="16"/>
      <c r="W20" s="16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0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9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55" t="s">
        <v>21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198</v>
      </c>
      <c r="F22" s="48">
        <f>PRODUCT(AB17+AN17)</f>
        <v>24</v>
      </c>
      <c r="G22" s="48">
        <f>PRODUCT(AC17+AO17)</f>
        <v>228</v>
      </c>
      <c r="H22" s="48">
        <f>PRODUCT(AD17+AP17)</f>
        <v>153</v>
      </c>
      <c r="I22" s="48">
        <f>PRODUCT(AE17+AQ17)</f>
        <v>788</v>
      </c>
      <c r="J22" s="69">
        <f>PRODUCT(I22/K22)</f>
        <v>0.59070464767616193</v>
      </c>
      <c r="K22" s="10">
        <f>PRODUCT(AG17+AS17)</f>
        <v>1334</v>
      </c>
      <c r="L22" s="54">
        <f>PRODUCT((F22+G22)/E22)</f>
        <v>1.2727272727272727</v>
      </c>
      <c r="M22" s="54">
        <f>PRODUCT(H22/E22)</f>
        <v>0.77272727272727271</v>
      </c>
      <c r="N22" s="54">
        <f>PRODUCT((F22+G22+H22)/E22)</f>
        <v>2.0454545454545454</v>
      </c>
      <c r="O22" s="54">
        <f>PRODUCT(I22/E22)</f>
        <v>3.9797979797979797</v>
      </c>
      <c r="Q22" s="17"/>
      <c r="R22" s="17"/>
      <c r="S22" s="16"/>
      <c r="T22" s="55" t="s">
        <v>20</v>
      </c>
      <c r="U22" s="10"/>
      <c r="V22" s="1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198</v>
      </c>
      <c r="F23" s="48">
        <f t="shared" ref="F23:I23" si="0">SUM(F20:F22)</f>
        <v>24</v>
      </c>
      <c r="G23" s="48">
        <f t="shared" si="0"/>
        <v>228</v>
      </c>
      <c r="H23" s="48">
        <f t="shared" si="0"/>
        <v>153</v>
      </c>
      <c r="I23" s="48">
        <f t="shared" si="0"/>
        <v>788</v>
      </c>
      <c r="J23" s="69">
        <f>PRODUCT(I23/K23)</f>
        <v>0.59070464767616193</v>
      </c>
      <c r="K23" s="16">
        <f>SUM(K20:K22)</f>
        <v>1334</v>
      </c>
      <c r="L23" s="54">
        <f>PRODUCT((F23+G23)/E23)</f>
        <v>1.2727272727272727</v>
      </c>
      <c r="M23" s="54">
        <f>PRODUCT(H23/E23)</f>
        <v>0.77272727272727271</v>
      </c>
      <c r="N23" s="54">
        <f>PRODUCT((F23+G23+H23)/E23)</f>
        <v>2.0454545454545454</v>
      </c>
      <c r="O23" s="54">
        <f>PRODUCT(I23/E23)</f>
        <v>3.9797979797979797</v>
      </c>
      <c r="Q23" s="10"/>
      <c r="R23" s="10"/>
      <c r="S23" s="10"/>
      <c r="T23" s="55" t="s">
        <v>45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2021-09-08T19:54:29Z</dcterms:modified>
</cp:coreProperties>
</file>